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866 - System 636 PVC CPVC Fittings\Price Lists\"/>
    </mc:Choice>
  </mc:AlternateContent>
  <xr:revisionPtr revIDLastSave="0" documentId="13_ncr:1_{1CE62D3A-9CCE-4D29-8141-97A72B26B59C}" xr6:coauthVersionLast="47" xr6:coauthVersionMax="47" xr10:uidLastSave="{00000000-0000-0000-0000-000000000000}"/>
  <bookViews>
    <workbookView xWindow="-14760" yWindow="-16320" windowWidth="29040" windowHeight="15720" xr2:uid="{00000000-000D-0000-FFFF-FFFF00000000}"/>
  </bookViews>
  <sheets>
    <sheet name="636 PVC et CPVC" sheetId="1" r:id="rId1"/>
  </sheets>
  <definedNames>
    <definedName name="_xlnm.Print_Area" localSheetId="0">'636 PVC et CPVC'!$A$1:$H$48</definedName>
    <definedName name="_xlnm.Print_Titles" localSheetId="0">'636 PVC et CPVC'!$9:$9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3" i="1" s="1"/>
  <c r="H25" i="1" l="1"/>
  <c r="H11" i="1"/>
  <c r="H16" i="1"/>
  <c r="H20" i="1"/>
  <c r="H48" i="1"/>
  <c r="H29" i="1"/>
  <c r="H44" i="1"/>
  <c r="H45" i="1"/>
  <c r="H19" i="1"/>
  <c r="H12" i="1"/>
  <c r="H27" i="1"/>
  <c r="H43" i="1"/>
  <c r="H15" i="1"/>
  <c r="H14" i="1"/>
  <c r="H24" i="1"/>
  <c r="H41" i="1"/>
  <c r="H37" i="1"/>
  <c r="H30" i="1"/>
  <c r="H40" i="1"/>
  <c r="H38" i="1"/>
  <c r="H33" i="1"/>
  <c r="H21" i="1"/>
  <c r="H46" i="1"/>
  <c r="H32" i="1"/>
  <c r="H26" i="1"/>
  <c r="H47" i="1"/>
  <c r="H18" i="1"/>
  <c r="H10" i="1"/>
  <c r="H23" i="1"/>
  <c r="H35" i="1"/>
  <c r="H31" i="1"/>
  <c r="H36" i="1"/>
  <c r="H39" i="1"/>
  <c r="H34" i="1"/>
  <c r="H17" i="1"/>
  <c r="H22" i="1"/>
  <c r="H28" i="1"/>
  <c r="H42" i="1"/>
</calcChain>
</file>

<file path=xl/sharedStrings.xml><?xml version="1.0" encoding="utf-8"?>
<sst xmlns="http://schemas.openxmlformats.org/spreadsheetml/2006/main" count="104" uniqueCount="102">
  <si>
    <t>Catégorie - 866</t>
  </si>
  <si>
    <t>Escompte %</t>
  </si>
  <si>
    <t>Multiplicateur</t>
  </si>
  <si>
    <t># CB</t>
  </si>
  <si>
    <t>Description</t>
  </si>
  <si>
    <t>UPC</t>
  </si>
  <si>
    <t>Boites</t>
  </si>
  <si>
    <t># IPEX</t>
  </si>
  <si>
    <t xml:space="preserve"> 2    TÉ   SYSTÈME/PVC 636   </t>
  </si>
  <si>
    <t xml:space="preserve"> 3   TÉ   SYSTÈME/PVC 636   </t>
  </si>
  <si>
    <t xml:space="preserve"> 2    COUDE 90    SYSTÈME/PVC 636   </t>
  </si>
  <si>
    <t xml:space="preserve"> 3      COUDE 90    SYSTÈME/PVC 636   </t>
  </si>
  <si>
    <t xml:space="preserve"> 2       COUDE 90  G.D.  SYSTÈME/PVC 636</t>
  </si>
  <si>
    <t xml:space="preserve"> 3       COUDE 90  G.D.  SYSTÈME/PVC 636</t>
  </si>
  <si>
    <t xml:space="preserve"> 2     EXTRA-LONG COUDE 90    SYSTÈME/PVC 636   </t>
  </si>
  <si>
    <t xml:space="preserve"> 2    COUDE 45    SYSTÈME/PVC 636   </t>
  </si>
  <si>
    <t xml:space="preserve"> 3    COUDE 45    SYSTÈME/PVC 636   </t>
  </si>
  <si>
    <t xml:space="preserve"> 2              MANCHON    SYSTÈME/CPVC 636   </t>
  </si>
  <si>
    <t xml:space="preserve"> 3             MANCHON    SYSTÈME/PVC 636   </t>
  </si>
  <si>
    <t xml:space="preserve"> 4             MANCHON    SYSTÈME/PVC 636   </t>
  </si>
  <si>
    <t xml:space="preserve"> 3 X 2        MANCHON    SYSTÈME/PVC 636   </t>
  </si>
  <si>
    <t xml:space="preserve"> 3 X 2    RÉDUIT    SYSTÈME/PVC 636   </t>
  </si>
  <si>
    <t xml:space="preserve"> 2 GRILLE DE FINITION POUR AUVENT SYS 636 </t>
  </si>
  <si>
    <t xml:space="preserve"> 3 GRILLE DE FINITION POUR AUVENT SYS 636 </t>
  </si>
  <si>
    <t xml:space="preserve"> 2   ENSEMBLE CONCENTRIQUE SYS 636  </t>
  </si>
  <si>
    <t xml:space="preserve"> 3   ENSEMBLE CONCENTRIQUE   SYS 636  </t>
  </si>
  <si>
    <t xml:space="preserve">PLAQUE FRONTALE 3" RECTANGULAIRE S636 </t>
  </si>
  <si>
    <t xml:space="preserve"> 2  ENSEMBLE DE FINITION À BAS PROFILE  </t>
  </si>
  <si>
    <t xml:space="preserve">CIMENT UNE ÉTAPE SYS 636 PVC (PT) </t>
  </si>
  <si>
    <t xml:space="preserve">PRODUIT DE PRÉPARATION POUR SYS 636 PVC/CPVC (PINTE) </t>
  </si>
  <si>
    <t xml:space="preserve">PRODUIT DE PRÉPARATION CLAIR POUR SYS 636 PVC/CPVC (PINTE) </t>
  </si>
  <si>
    <t xml:space="preserve">PLAQUE FRONTALE 2" DOS EN MOUSSE AUTO ISOLANT 636  </t>
  </si>
  <si>
    <t>PLAQUE FRONTALE 3" DOS EN MOUSSE AUTO ISOLANT 636</t>
  </si>
  <si>
    <t xml:space="preserve">2 ASSEMBLAGE RECTANGULAIRE POUR VOIE D'ACCÈS  CPVC  SYS 636  </t>
  </si>
  <si>
    <t>865906020CC</t>
  </si>
  <si>
    <t>865906030CC</t>
  </si>
  <si>
    <t xml:space="preserve"> 3     COUDE 90    SYSTÈME/PVC 636   </t>
  </si>
  <si>
    <t>865911030CC</t>
  </si>
  <si>
    <t>865917020CC</t>
  </si>
  <si>
    <t xml:space="preserve"> 2    COUDE 45    SYSTÈME/CPVC 636   </t>
  </si>
  <si>
    <t>865917030CC</t>
  </si>
  <si>
    <t xml:space="preserve"> 3    COUDE 45    SYSTÈME/CPVC 636   </t>
  </si>
  <si>
    <t>865929020D</t>
  </si>
  <si>
    <t xml:space="preserve"> 2         MANCHON EXTRA LOURD SYSTÈME/PVC 636 </t>
  </si>
  <si>
    <t>865929020DC</t>
  </si>
  <si>
    <t xml:space="preserve"> 2         MANCHON EXTRA LOURD SYSTÈME/CPVC 636  </t>
  </si>
  <si>
    <t>865929030DC</t>
  </si>
  <si>
    <t xml:space="preserve"> 3         MANCHON EXTRA LOURD SYSTÈME/CPVC 636  </t>
  </si>
  <si>
    <t>865929338CC</t>
  </si>
  <si>
    <t xml:space="preserve"> 3 X 2        MANCHON    SYSTÈME/CPVC 636   </t>
  </si>
  <si>
    <t>865937338CC</t>
  </si>
  <si>
    <t xml:space="preserve"> 3 X 2  RÉDUIT    SYSTÈME/CPVC 636   </t>
  </si>
  <si>
    <t>865940212B</t>
  </si>
  <si>
    <t xml:space="preserve"> 1 1/2 X 1/2 RÉDUIT POUR LAVE VAISELLE COL X BARB SYSTÈME/CPVC 636 </t>
  </si>
  <si>
    <t>865943020B</t>
  </si>
  <si>
    <t xml:space="preserve"> 2   BOUCHON D'ESSAI ET RÉDUIT  SYS/PVC  636  </t>
  </si>
  <si>
    <t>865999500CC</t>
  </si>
  <si>
    <t xml:space="preserve">CIMENT UNE ÉTAPE SYS 636 CPVC (PT) </t>
  </si>
  <si>
    <t>RACCORDS POUR SYSTÈME 636 en PVC et PVC-C</t>
  </si>
  <si>
    <t>622454314894</t>
  </si>
  <si>
    <t>622454345188</t>
  </si>
  <si>
    <t>622454314801</t>
  </si>
  <si>
    <t>622454314818</t>
  </si>
  <si>
    <t>622454314832</t>
  </si>
  <si>
    <t>622454314849</t>
  </si>
  <si>
    <t>622454383852</t>
  </si>
  <si>
    <t>622454314863</t>
  </si>
  <si>
    <t>622454314870</t>
  </si>
  <si>
    <t>622454314740</t>
  </si>
  <si>
    <t>622454314757</t>
  </si>
  <si>
    <t>622454314764</t>
  </si>
  <si>
    <t>622454314788</t>
  </si>
  <si>
    <t>622454323919</t>
  </si>
  <si>
    <t>622454319776</t>
  </si>
  <si>
    <t>622454319783</t>
  </si>
  <si>
    <t>622454346642</t>
  </si>
  <si>
    <t>622454346659</t>
  </si>
  <si>
    <t>622454388581</t>
  </si>
  <si>
    <t>622454348295</t>
  </si>
  <si>
    <t>622454314986</t>
  </si>
  <si>
    <t>622454315006</t>
  </si>
  <si>
    <t>622454379275</t>
  </si>
  <si>
    <t>622454393561</t>
  </si>
  <si>
    <t>622454393578</t>
  </si>
  <si>
    <t>622454388529</t>
  </si>
  <si>
    <t>622454317307</t>
  </si>
  <si>
    <t>622454317314</t>
  </si>
  <si>
    <t>622454343207</t>
  </si>
  <si>
    <t>622454317338</t>
  </si>
  <si>
    <t>622454317345</t>
  </si>
  <si>
    <t>622454340480</t>
  </si>
  <si>
    <t>622454317208</t>
  </si>
  <si>
    <t>622454317239</t>
  </si>
  <si>
    <t>622454317253</t>
  </si>
  <si>
    <t>622454345447</t>
  </si>
  <si>
    <t>622454323889</t>
  </si>
  <si>
    <t>622454394469</t>
  </si>
  <si>
    <t>622454315044</t>
  </si>
  <si>
    <t>Liste # CB636F 1-25</t>
  </si>
  <si>
    <t>3 mars 2025</t>
  </si>
  <si>
    <t>Liste $</t>
  </si>
  <si>
    <t>Net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</si>
</sst>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\ &quot;$&quot;"/>
    <numFmt numFmtId="166" formatCode="0.000\ &quot;$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 Light"/>
      <family val="2"/>
    </font>
    <font>
      <sz val="11"/>
      <color theme="0"/>
      <name val="Calibri Light"/>
      <family val="2"/>
    </font>
    <font>
      <b/>
      <sz val="11"/>
      <color theme="0"/>
      <name val="Calibri"/>
      <family val="2"/>
    </font>
    <font>
      <sz val="11"/>
      <name val="Calibri Light"/>
      <family val="2"/>
    </font>
    <font>
      <b/>
      <sz val="12"/>
      <name val="Calibri"/>
      <family val="2"/>
      <scheme val="minor"/>
    </font>
    <font>
      <b/>
      <sz val="11"/>
      <color theme="1"/>
      <name val="Calibri Light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4" applyBorder="1" applyAlignment="1">
      <alignment horizontal="center"/>
    </xf>
    <xf numFmtId="0" fontId="6" fillId="0" borderId="0" xfId="4" applyFont="1"/>
    <xf numFmtId="0" fontId="0" fillId="2" borderId="14" xfId="0" applyFill="1" applyBorder="1" applyAlignment="1">
      <alignment horizontal="left"/>
    </xf>
    <xf numFmtId="164" fontId="0" fillId="2" borderId="2" xfId="0" applyNumberFormat="1" applyFill="1" applyBorder="1" applyAlignment="1">
      <alignment horizontal="center"/>
    </xf>
    <xf numFmtId="0" fontId="7" fillId="0" borderId="0" xfId="0" applyFont="1"/>
    <xf numFmtId="0" fontId="8" fillId="5" borderId="1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12" fillId="4" borderId="6" xfId="0" applyFont="1" applyFill="1" applyBorder="1" applyAlignment="1">
      <alignment horizontal="left"/>
    </xf>
    <xf numFmtId="0" fontId="12" fillId="0" borderId="4" xfId="0" applyFont="1" applyBorder="1" applyAlignment="1">
      <alignment horizontal="left"/>
    </xf>
    <xf numFmtId="37" fontId="12" fillId="0" borderId="4" xfId="1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4" borderId="8" xfId="0" applyFont="1" applyFill="1" applyBorder="1" applyAlignment="1">
      <alignment horizontal="left"/>
    </xf>
    <xf numFmtId="0" fontId="12" fillId="0" borderId="5" xfId="0" applyFont="1" applyBorder="1" applyAlignment="1">
      <alignment horizontal="left"/>
    </xf>
    <xf numFmtId="37" fontId="12" fillId="0" borderId="5" xfId="1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37" fontId="12" fillId="0" borderId="5" xfId="1" applyNumberFormat="1" applyFont="1" applyBorder="1" applyAlignment="1">
      <alignment horizontal="center"/>
    </xf>
    <xf numFmtId="37" fontId="13" fillId="0" borderId="5" xfId="1" applyNumberFormat="1" applyFont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left"/>
    </xf>
    <xf numFmtId="0" fontId="12" fillId="0" borderId="11" xfId="0" applyFont="1" applyBorder="1" applyAlignment="1">
      <alignment horizontal="left"/>
    </xf>
    <xf numFmtId="37" fontId="12" fillId="0" borderId="11" xfId="1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4" fillId="3" borderId="2" xfId="0" applyFont="1" applyFill="1" applyBorder="1" applyAlignment="1">
      <alignment horizontal="left" vertical="center" wrapText="1"/>
    </xf>
    <xf numFmtId="165" fontId="12" fillId="0" borderId="4" xfId="3" applyNumberFormat="1" applyFont="1" applyBorder="1" applyAlignment="1">
      <alignment horizontal="right"/>
    </xf>
    <xf numFmtId="165" fontId="12" fillId="0" borderId="5" xfId="3" applyNumberFormat="1" applyFont="1" applyBorder="1" applyAlignment="1">
      <alignment horizontal="right"/>
    </xf>
    <xf numFmtId="165" fontId="12" fillId="0" borderId="11" xfId="3" applyNumberFormat="1" applyFont="1" applyBorder="1" applyAlignment="1">
      <alignment horizontal="right"/>
    </xf>
    <xf numFmtId="166" fontId="12" fillId="0" borderId="7" xfId="3" applyNumberFormat="1" applyFont="1" applyFill="1" applyBorder="1" applyAlignment="1">
      <alignment horizontal="right"/>
    </xf>
    <xf numFmtId="166" fontId="12" fillId="0" borderId="9" xfId="3" applyNumberFormat="1" applyFont="1" applyFill="1" applyBorder="1" applyAlignment="1">
      <alignment horizontal="right"/>
    </xf>
    <xf numFmtId="166" fontId="12" fillId="0" borderId="9" xfId="3" applyNumberFormat="1" applyFont="1" applyBorder="1" applyAlignment="1">
      <alignment horizontal="right"/>
    </xf>
    <xf numFmtId="166" fontId="12" fillId="0" borderId="12" xfId="3" applyNumberFormat="1" applyFont="1" applyBorder="1" applyAlignment="1">
      <alignment horizontal="right"/>
    </xf>
    <xf numFmtId="2" fontId="0" fillId="3" borderId="2" xfId="5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right" vertical="center" wrapText="1"/>
    </xf>
    <xf numFmtId="0" fontId="10" fillId="0" borderId="17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16" fontId="5" fillId="0" borderId="0" xfId="0" applyNumberFormat="1" applyFont="1" applyAlignment="1">
      <alignment horizontal="right" vertical="top"/>
    </xf>
  </cellXfs>
  <cellStyles count="6">
    <cellStyle name="Comma" xfId="1" builtinId="3"/>
    <cellStyle name="Comma 2" xfId="2" xr:uid="{00000000-0005-0000-0000-000001000000}"/>
    <cellStyle name="Currency" xfId="3" builtinId="4"/>
    <cellStyle name="Hyperlink" xfId="4" builtinId="8"/>
    <cellStyle name="Normal" xfId="0" builtinId="0"/>
    <cellStyle name="Percent" xfId="5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81916</xdr:colOff>
      <xdr:row>2</xdr:row>
      <xdr:rowOff>100965</xdr:rowOff>
    </xdr:from>
    <xdr:to>
      <xdr:col>2</xdr:col>
      <xdr:colOff>75712</xdr:colOff>
      <xdr:row>6</xdr:row>
      <xdr:rowOff>247650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4B1CACF-3727-4C9A-BF91-9B6BD8FBA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191" y="472440"/>
          <a:ext cx="841521" cy="891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showGridLines="0" tabSelected="1" zoomScaleNormal="100" zoomScalePageLayoutView="40" workbookViewId="0">
      <selection activeCell="H7" sqref="H7"/>
    </sheetView>
  </sheetViews>
  <sheetFormatPr defaultColWidth="8.88671875" defaultRowHeight="14.4" x14ac:dyDescent="0.3"/>
  <cols>
    <col min="1" max="1" width="4.33203125" style="1" customWidth="1"/>
    <col min="2" max="2" width="12.33203125" style="2" bestFit="1" customWidth="1"/>
    <col min="3" max="3" width="64" style="1" bestFit="1" customWidth="1"/>
    <col min="4" max="4" width="21.6640625" style="1" customWidth="1"/>
    <col min="5" max="8" width="14.6640625" style="1" customWidth="1"/>
    <col min="9" max="9" width="8.88671875" style="14"/>
    <col min="10" max="16384" width="8.88671875" style="1"/>
  </cols>
  <sheetData>
    <row r="1" spans="1:9" x14ac:dyDescent="0.3">
      <c r="I1" s="1"/>
    </row>
    <row r="2" spans="1:9" ht="15" thickBot="1" x14ac:dyDescent="0.35">
      <c r="I2" s="1"/>
    </row>
    <row r="3" spans="1:9" ht="15.6" x14ac:dyDescent="0.3">
      <c r="B3" s="3"/>
      <c r="C3" s="42" t="s">
        <v>58</v>
      </c>
      <c r="D3" s="42"/>
      <c r="E3" s="42"/>
      <c r="F3" s="42"/>
      <c r="G3" s="42"/>
      <c r="H3" s="43"/>
      <c r="I3" s="1"/>
    </row>
    <row r="4" spans="1:9" x14ac:dyDescent="0.3">
      <c r="B4" s="4"/>
      <c r="C4" s="16"/>
      <c r="D4" s="16"/>
      <c r="E4" s="16"/>
      <c r="F4" s="44" t="s">
        <v>98</v>
      </c>
      <c r="G4" s="44"/>
      <c r="H4" s="45"/>
      <c r="I4" s="1"/>
    </row>
    <row r="5" spans="1:9" x14ac:dyDescent="0.3">
      <c r="B5" s="5"/>
      <c r="C5" s="16"/>
      <c r="D5" s="16"/>
      <c r="E5" s="16"/>
      <c r="F5" s="44" t="s">
        <v>0</v>
      </c>
      <c r="G5" s="44"/>
      <c r="H5" s="45"/>
      <c r="I5" s="1"/>
    </row>
    <row r="6" spans="1:9" ht="15" thickBot="1" x14ac:dyDescent="0.35">
      <c r="B6" s="5"/>
      <c r="C6" s="16"/>
      <c r="D6" s="16"/>
      <c r="E6" s="16"/>
      <c r="F6" s="46" t="s">
        <v>99</v>
      </c>
      <c r="G6" s="44"/>
      <c r="H6" s="45"/>
      <c r="I6" s="1"/>
    </row>
    <row r="7" spans="1:9" ht="27.6" customHeight="1" thickBot="1" x14ac:dyDescent="0.35">
      <c r="B7" s="4"/>
      <c r="C7" s="6"/>
      <c r="D7" s="6"/>
      <c r="E7" s="6"/>
      <c r="G7" s="33" t="s">
        <v>1</v>
      </c>
      <c r="H7" s="41">
        <v>0</v>
      </c>
      <c r="I7" s="1"/>
    </row>
    <row r="8" spans="1:9" ht="15" thickBot="1" x14ac:dyDescent="0.35">
      <c r="B8" s="4"/>
      <c r="G8" s="7" t="s">
        <v>2</v>
      </c>
      <c r="H8" s="8">
        <f>(100-H7)/100</f>
        <v>1</v>
      </c>
      <c r="I8" s="1"/>
    </row>
    <row r="9" spans="1:9" s="9" customFormat="1" ht="31.2" customHeight="1" thickBot="1" x14ac:dyDescent="0.35">
      <c r="B9" s="10" t="s">
        <v>3</v>
      </c>
      <c r="C9" s="11" t="s">
        <v>4</v>
      </c>
      <c r="D9" s="11" t="s">
        <v>5</v>
      </c>
      <c r="E9" s="11" t="s">
        <v>6</v>
      </c>
      <c r="F9" s="12" t="s">
        <v>7</v>
      </c>
      <c r="G9" s="11" t="s">
        <v>100</v>
      </c>
      <c r="H9" s="13" t="s">
        <v>101</v>
      </c>
    </row>
    <row r="10" spans="1:9" s="9" customFormat="1" x14ac:dyDescent="0.3">
      <c r="A10" s="2"/>
      <c r="B10" s="17">
        <v>865901020</v>
      </c>
      <c r="C10" s="18" t="s">
        <v>8</v>
      </c>
      <c r="D10" s="20" t="s">
        <v>59</v>
      </c>
      <c r="E10" s="19">
        <v>35</v>
      </c>
      <c r="F10" s="20">
        <v>196082</v>
      </c>
      <c r="G10" s="34">
        <v>15.715789473684211</v>
      </c>
      <c r="H10" s="37">
        <f t="shared" ref="H10:H48" si="0">$H$8*G10</f>
        <v>15.715789473684211</v>
      </c>
      <c r="I10" s="14"/>
    </row>
    <row r="11" spans="1:9" s="2" customFormat="1" x14ac:dyDescent="0.3">
      <c r="B11" s="21">
        <v>865901030</v>
      </c>
      <c r="C11" s="22" t="s">
        <v>9</v>
      </c>
      <c r="D11" s="24" t="s">
        <v>60</v>
      </c>
      <c r="E11" s="23">
        <v>17</v>
      </c>
      <c r="F11" s="24">
        <v>196083</v>
      </c>
      <c r="G11" s="35">
        <v>28.326315789473686</v>
      </c>
      <c r="H11" s="38">
        <f t="shared" si="0"/>
        <v>28.326315789473686</v>
      </c>
      <c r="I11" s="15"/>
    </row>
    <row r="12" spans="1:9" s="2" customFormat="1" x14ac:dyDescent="0.3">
      <c r="A12" s="1"/>
      <c r="B12" s="25">
        <v>865906020</v>
      </c>
      <c r="C12" s="22" t="s">
        <v>10</v>
      </c>
      <c r="D12" s="24" t="s">
        <v>61</v>
      </c>
      <c r="E12" s="23">
        <v>50</v>
      </c>
      <c r="F12" s="24">
        <v>196035</v>
      </c>
      <c r="G12" s="35">
        <v>9.0421052631578949</v>
      </c>
      <c r="H12" s="39">
        <f t="shared" si="0"/>
        <v>9.0421052631578949</v>
      </c>
      <c r="I12" s="15"/>
    </row>
    <row r="13" spans="1:9" x14ac:dyDescent="0.3">
      <c r="B13" s="25">
        <v>865906030</v>
      </c>
      <c r="C13" s="22" t="s">
        <v>11</v>
      </c>
      <c r="D13" s="24" t="s">
        <v>62</v>
      </c>
      <c r="E13" s="23">
        <v>25</v>
      </c>
      <c r="F13" s="24">
        <v>196025</v>
      </c>
      <c r="G13" s="35">
        <v>25.05263157894737</v>
      </c>
      <c r="H13" s="39">
        <f t="shared" si="0"/>
        <v>25.05263157894737</v>
      </c>
      <c r="I13" s="15"/>
    </row>
    <row r="14" spans="1:9" s="2" customFormat="1" x14ac:dyDescent="0.3">
      <c r="A14" s="1"/>
      <c r="B14" s="25">
        <v>865911020</v>
      </c>
      <c r="C14" s="22" t="s">
        <v>12</v>
      </c>
      <c r="D14" s="24" t="s">
        <v>63</v>
      </c>
      <c r="E14" s="23">
        <v>55</v>
      </c>
      <c r="F14" s="24">
        <v>196122</v>
      </c>
      <c r="G14" s="35">
        <v>9.3368421052631572</v>
      </c>
      <c r="H14" s="39">
        <f t="shared" si="0"/>
        <v>9.3368421052631572</v>
      </c>
      <c r="I14" s="15"/>
    </row>
    <row r="15" spans="1:9" s="2" customFormat="1" x14ac:dyDescent="0.3">
      <c r="A15" s="1"/>
      <c r="B15" s="25">
        <v>865911030</v>
      </c>
      <c r="C15" s="22" t="s">
        <v>13</v>
      </c>
      <c r="D15" s="24" t="s">
        <v>64</v>
      </c>
      <c r="E15" s="23">
        <v>23</v>
      </c>
      <c r="F15" s="24">
        <v>196123</v>
      </c>
      <c r="G15" s="35">
        <v>25.200000000000003</v>
      </c>
      <c r="H15" s="39">
        <f t="shared" si="0"/>
        <v>25.200000000000003</v>
      </c>
      <c r="I15" s="15"/>
    </row>
    <row r="16" spans="1:9" s="2" customFormat="1" x14ac:dyDescent="0.3">
      <c r="A16" s="1"/>
      <c r="B16" s="25">
        <v>865912020</v>
      </c>
      <c r="C16" s="22" t="s">
        <v>14</v>
      </c>
      <c r="D16" s="24" t="s">
        <v>65</v>
      </c>
      <c r="E16" s="23">
        <v>40</v>
      </c>
      <c r="F16" s="24">
        <v>196022</v>
      </c>
      <c r="G16" s="35">
        <v>9.7684210526315791</v>
      </c>
      <c r="H16" s="39">
        <f t="shared" si="0"/>
        <v>9.7684210526315791</v>
      </c>
      <c r="I16" s="15"/>
    </row>
    <row r="17" spans="1:9" s="2" customFormat="1" x14ac:dyDescent="0.3">
      <c r="A17" s="1"/>
      <c r="B17" s="25">
        <v>865917020</v>
      </c>
      <c r="C17" s="22" t="s">
        <v>15</v>
      </c>
      <c r="D17" s="24" t="s">
        <v>66</v>
      </c>
      <c r="E17" s="23">
        <v>110</v>
      </c>
      <c r="F17" s="24">
        <v>196242</v>
      </c>
      <c r="G17" s="35">
        <v>7.8526315789473689</v>
      </c>
      <c r="H17" s="39">
        <f t="shared" si="0"/>
        <v>7.8526315789473689</v>
      </c>
      <c r="I17" s="14"/>
    </row>
    <row r="18" spans="1:9" s="2" customFormat="1" x14ac:dyDescent="0.3">
      <c r="A18" s="1"/>
      <c r="B18" s="25">
        <v>865917030</v>
      </c>
      <c r="C18" s="22" t="s">
        <v>16</v>
      </c>
      <c r="D18" s="24" t="s">
        <v>67</v>
      </c>
      <c r="E18" s="23">
        <v>25</v>
      </c>
      <c r="F18" s="24">
        <v>196243</v>
      </c>
      <c r="G18" s="35">
        <v>21.200000000000003</v>
      </c>
      <c r="H18" s="39">
        <f t="shared" si="0"/>
        <v>21.200000000000003</v>
      </c>
      <c r="I18" s="14"/>
    </row>
    <row r="19" spans="1:9" x14ac:dyDescent="0.3">
      <c r="B19" s="25">
        <v>865929020</v>
      </c>
      <c r="C19" s="22" t="s">
        <v>17</v>
      </c>
      <c r="D19" s="24" t="s">
        <v>68</v>
      </c>
      <c r="E19" s="23">
        <v>70</v>
      </c>
      <c r="F19" s="24">
        <v>196352</v>
      </c>
      <c r="G19" s="35">
        <v>5.1796842105263163</v>
      </c>
      <c r="H19" s="39">
        <f t="shared" si="0"/>
        <v>5.1796842105263163</v>
      </c>
    </row>
    <row r="20" spans="1:9" s="2" customFormat="1" x14ac:dyDescent="0.3">
      <c r="A20" s="1"/>
      <c r="B20" s="25">
        <v>865929030</v>
      </c>
      <c r="C20" s="22" t="s">
        <v>18</v>
      </c>
      <c r="D20" s="24" t="s">
        <v>69</v>
      </c>
      <c r="E20" s="23">
        <v>60</v>
      </c>
      <c r="F20" s="24">
        <v>196353</v>
      </c>
      <c r="G20" s="35">
        <v>12.147368421052631</v>
      </c>
      <c r="H20" s="39">
        <f t="shared" si="0"/>
        <v>12.147368421052631</v>
      </c>
      <c r="I20" s="14"/>
    </row>
    <row r="21" spans="1:9" x14ac:dyDescent="0.3">
      <c r="B21" s="25">
        <v>865929040</v>
      </c>
      <c r="C21" s="22" t="s">
        <v>19</v>
      </c>
      <c r="D21" s="24" t="s">
        <v>70</v>
      </c>
      <c r="E21" s="23">
        <v>30</v>
      </c>
      <c r="F21" s="24">
        <v>196354</v>
      </c>
      <c r="G21" s="35">
        <v>20.757894736842104</v>
      </c>
      <c r="H21" s="39">
        <f t="shared" si="0"/>
        <v>20.757894736842104</v>
      </c>
    </row>
    <row r="22" spans="1:9" x14ac:dyDescent="0.3">
      <c r="B22" s="25">
        <v>865929338</v>
      </c>
      <c r="C22" s="22" t="s">
        <v>20</v>
      </c>
      <c r="D22" s="24" t="s">
        <v>71</v>
      </c>
      <c r="E22" s="23">
        <v>45</v>
      </c>
      <c r="F22" s="24">
        <v>196364</v>
      </c>
      <c r="G22" s="35">
        <v>19.284210526315789</v>
      </c>
      <c r="H22" s="39">
        <f t="shared" si="0"/>
        <v>19.284210526315789</v>
      </c>
    </row>
    <row r="23" spans="1:9" x14ac:dyDescent="0.3">
      <c r="B23" s="25">
        <v>865937338</v>
      </c>
      <c r="C23" s="22" t="s">
        <v>21</v>
      </c>
      <c r="D23" s="24" t="s">
        <v>72</v>
      </c>
      <c r="E23" s="23">
        <v>50</v>
      </c>
      <c r="F23" s="24">
        <v>196284</v>
      </c>
      <c r="G23" s="35">
        <v>9.3368421052631572</v>
      </c>
      <c r="H23" s="39">
        <f t="shared" si="0"/>
        <v>9.3368421052631572</v>
      </c>
    </row>
    <row r="24" spans="1:9" x14ac:dyDescent="0.3">
      <c r="B24" s="25">
        <v>865999020</v>
      </c>
      <c r="C24" s="22" t="s">
        <v>22</v>
      </c>
      <c r="D24" s="24" t="s">
        <v>73</v>
      </c>
      <c r="E24" s="23">
        <v>250</v>
      </c>
      <c r="F24" s="24">
        <v>196050</v>
      </c>
      <c r="G24" s="35">
        <v>6.6631578947368428</v>
      </c>
      <c r="H24" s="39">
        <f t="shared" si="0"/>
        <v>6.6631578947368428</v>
      </c>
    </row>
    <row r="25" spans="1:9" x14ac:dyDescent="0.3">
      <c r="B25" s="25">
        <v>865999030</v>
      </c>
      <c r="C25" s="22" t="s">
        <v>23</v>
      </c>
      <c r="D25" s="24" t="s">
        <v>74</v>
      </c>
      <c r="E25" s="23">
        <v>100</v>
      </c>
      <c r="F25" s="24">
        <v>196051</v>
      </c>
      <c r="G25" s="35">
        <v>17.642105263157898</v>
      </c>
      <c r="H25" s="39">
        <f t="shared" si="0"/>
        <v>17.642105263157898</v>
      </c>
    </row>
    <row r="26" spans="1:9" x14ac:dyDescent="0.3">
      <c r="B26" s="25">
        <v>865999220</v>
      </c>
      <c r="C26" s="22" t="s">
        <v>24</v>
      </c>
      <c r="D26" s="24" t="s">
        <v>75</v>
      </c>
      <c r="E26" s="26">
        <v>1</v>
      </c>
      <c r="F26" s="24">
        <v>196005</v>
      </c>
      <c r="G26" s="35">
        <v>193.01052631578949</v>
      </c>
      <c r="H26" s="39">
        <f t="shared" si="0"/>
        <v>193.01052631578949</v>
      </c>
    </row>
    <row r="27" spans="1:9" x14ac:dyDescent="0.3">
      <c r="B27" s="25">
        <v>865999230</v>
      </c>
      <c r="C27" s="22" t="s">
        <v>25</v>
      </c>
      <c r="D27" s="24" t="s">
        <v>76</v>
      </c>
      <c r="E27" s="26">
        <v>1</v>
      </c>
      <c r="F27" s="24">
        <v>196006</v>
      </c>
      <c r="G27" s="35">
        <v>260.7578947368421</v>
      </c>
      <c r="H27" s="39">
        <f t="shared" si="0"/>
        <v>260.7578947368421</v>
      </c>
    </row>
    <row r="28" spans="1:9" x14ac:dyDescent="0.3">
      <c r="B28" s="25">
        <v>865999300</v>
      </c>
      <c r="C28" s="22" t="s">
        <v>26</v>
      </c>
      <c r="D28" s="24" t="s">
        <v>77</v>
      </c>
      <c r="E28" s="23">
        <v>65</v>
      </c>
      <c r="F28" s="24">
        <v>196219</v>
      </c>
      <c r="G28" s="35">
        <v>54.252631578947373</v>
      </c>
      <c r="H28" s="39">
        <f t="shared" si="0"/>
        <v>54.252631578947373</v>
      </c>
    </row>
    <row r="29" spans="1:9" x14ac:dyDescent="0.3">
      <c r="B29" s="25">
        <v>865999320</v>
      </c>
      <c r="C29" s="22" t="s">
        <v>27</v>
      </c>
      <c r="D29" s="24" t="s">
        <v>78</v>
      </c>
      <c r="E29" s="26">
        <v>1</v>
      </c>
      <c r="F29" s="24">
        <v>196984</v>
      </c>
      <c r="G29" s="35">
        <v>76.2</v>
      </c>
      <c r="H29" s="39">
        <f t="shared" si="0"/>
        <v>76.2</v>
      </c>
    </row>
    <row r="30" spans="1:9" x14ac:dyDescent="0.3">
      <c r="B30" s="25">
        <v>865999500</v>
      </c>
      <c r="C30" s="22" t="s">
        <v>28</v>
      </c>
      <c r="D30" s="24" t="s">
        <v>79</v>
      </c>
      <c r="E30" s="26">
        <v>12</v>
      </c>
      <c r="F30" s="24">
        <v>196040</v>
      </c>
      <c r="G30" s="35">
        <v>26.242105263157896</v>
      </c>
      <c r="H30" s="39">
        <f t="shared" si="0"/>
        <v>26.242105263157896</v>
      </c>
    </row>
    <row r="31" spans="1:9" x14ac:dyDescent="0.3">
      <c r="B31" s="25">
        <v>865999700</v>
      </c>
      <c r="C31" s="22" t="s">
        <v>29</v>
      </c>
      <c r="D31" s="24" t="s">
        <v>80</v>
      </c>
      <c r="E31" s="26">
        <v>12</v>
      </c>
      <c r="F31" s="24">
        <v>196042</v>
      </c>
      <c r="G31" s="35">
        <v>29.8</v>
      </c>
      <c r="H31" s="39">
        <f t="shared" si="0"/>
        <v>29.8</v>
      </c>
    </row>
    <row r="32" spans="1:9" x14ac:dyDescent="0.3">
      <c r="B32" s="25">
        <v>865999800</v>
      </c>
      <c r="C32" s="22" t="s">
        <v>30</v>
      </c>
      <c r="D32" s="24" t="s">
        <v>81</v>
      </c>
      <c r="E32" s="26">
        <v>12</v>
      </c>
      <c r="F32" s="24">
        <v>196017</v>
      </c>
      <c r="G32" s="35">
        <v>32.442105263157899</v>
      </c>
      <c r="H32" s="39">
        <f t="shared" si="0"/>
        <v>32.442105263157899</v>
      </c>
    </row>
    <row r="33" spans="2:8" x14ac:dyDescent="0.3">
      <c r="B33" s="25">
        <v>865999820</v>
      </c>
      <c r="C33" s="22" t="s">
        <v>31</v>
      </c>
      <c r="D33" s="24" t="s">
        <v>82</v>
      </c>
      <c r="E33" s="23">
        <v>25</v>
      </c>
      <c r="F33" s="24">
        <v>196063</v>
      </c>
      <c r="G33" s="35">
        <v>31.136842105263156</v>
      </c>
      <c r="H33" s="39">
        <f t="shared" si="0"/>
        <v>31.136842105263156</v>
      </c>
    </row>
    <row r="34" spans="2:8" x14ac:dyDescent="0.3">
      <c r="B34" s="25">
        <v>865999830</v>
      </c>
      <c r="C34" s="22" t="s">
        <v>32</v>
      </c>
      <c r="D34" s="24" t="s">
        <v>83</v>
      </c>
      <c r="E34" s="23">
        <v>25</v>
      </c>
      <c r="F34" s="24">
        <v>196064</v>
      </c>
      <c r="G34" s="35">
        <v>38.084210526315793</v>
      </c>
      <c r="H34" s="39">
        <f t="shared" si="0"/>
        <v>38.084210526315793</v>
      </c>
    </row>
    <row r="35" spans="2:8" x14ac:dyDescent="0.3">
      <c r="B35" s="25">
        <v>865999920</v>
      </c>
      <c r="C35" s="22" t="s">
        <v>33</v>
      </c>
      <c r="D35" s="24" t="s">
        <v>84</v>
      </c>
      <c r="E35" s="27">
        <v>1</v>
      </c>
      <c r="F35" s="24">
        <v>196216</v>
      </c>
      <c r="G35" s="35">
        <v>54.10526315789474</v>
      </c>
      <c r="H35" s="39">
        <f t="shared" si="0"/>
        <v>54.10526315789474</v>
      </c>
    </row>
    <row r="36" spans="2:8" x14ac:dyDescent="0.3">
      <c r="B36" s="25" t="s">
        <v>34</v>
      </c>
      <c r="C36" s="22" t="s">
        <v>10</v>
      </c>
      <c r="D36" s="24" t="s">
        <v>85</v>
      </c>
      <c r="E36" s="23">
        <v>15</v>
      </c>
      <c r="F36" s="24">
        <v>197199</v>
      </c>
      <c r="G36" s="35">
        <v>29.05263157894737</v>
      </c>
      <c r="H36" s="39">
        <f t="shared" si="0"/>
        <v>29.05263157894737</v>
      </c>
    </row>
    <row r="37" spans="2:8" x14ac:dyDescent="0.3">
      <c r="B37" s="25" t="s">
        <v>35</v>
      </c>
      <c r="C37" s="22" t="s">
        <v>36</v>
      </c>
      <c r="D37" s="24" t="s">
        <v>86</v>
      </c>
      <c r="E37" s="23">
        <v>5</v>
      </c>
      <c r="F37" s="24">
        <v>197201</v>
      </c>
      <c r="G37" s="35">
        <v>72.926315789473691</v>
      </c>
      <c r="H37" s="39">
        <f t="shared" si="0"/>
        <v>72.926315789473691</v>
      </c>
    </row>
    <row r="38" spans="2:8" x14ac:dyDescent="0.3">
      <c r="B38" s="25" t="s">
        <v>37</v>
      </c>
      <c r="C38" s="22" t="s">
        <v>13</v>
      </c>
      <c r="D38" s="24" t="s">
        <v>87</v>
      </c>
      <c r="E38" s="23">
        <v>23</v>
      </c>
      <c r="F38" s="24">
        <v>197123</v>
      </c>
      <c r="G38" s="35">
        <v>55.6</v>
      </c>
      <c r="H38" s="39">
        <f t="shared" si="0"/>
        <v>55.6</v>
      </c>
    </row>
    <row r="39" spans="2:8" x14ac:dyDescent="0.3">
      <c r="B39" s="25" t="s">
        <v>38</v>
      </c>
      <c r="C39" s="22" t="s">
        <v>39</v>
      </c>
      <c r="D39" s="24" t="s">
        <v>88</v>
      </c>
      <c r="E39" s="23">
        <v>10</v>
      </c>
      <c r="F39" s="24">
        <v>197169</v>
      </c>
      <c r="G39" s="35">
        <v>22.526315789473685</v>
      </c>
      <c r="H39" s="39">
        <f t="shared" si="0"/>
        <v>22.526315789473685</v>
      </c>
    </row>
    <row r="40" spans="2:8" x14ac:dyDescent="0.3">
      <c r="B40" s="25" t="s">
        <v>40</v>
      </c>
      <c r="C40" s="22" t="s">
        <v>41</v>
      </c>
      <c r="D40" s="24" t="s">
        <v>89</v>
      </c>
      <c r="E40" s="23">
        <v>5</v>
      </c>
      <c r="F40" s="24">
        <v>197171</v>
      </c>
      <c r="G40" s="35">
        <v>63.000000000000007</v>
      </c>
      <c r="H40" s="39">
        <f t="shared" si="0"/>
        <v>63.000000000000007</v>
      </c>
    </row>
    <row r="41" spans="2:8" x14ac:dyDescent="0.3">
      <c r="B41" s="25" t="s">
        <v>42</v>
      </c>
      <c r="C41" s="22" t="s">
        <v>43</v>
      </c>
      <c r="D41" s="24" t="s">
        <v>90</v>
      </c>
      <c r="E41" s="23">
        <v>10</v>
      </c>
      <c r="F41" s="28">
        <v>196453</v>
      </c>
      <c r="G41" s="35">
        <v>8.7473684210526326</v>
      </c>
      <c r="H41" s="39">
        <f t="shared" si="0"/>
        <v>8.7473684210526326</v>
      </c>
    </row>
    <row r="42" spans="2:8" x14ac:dyDescent="0.3">
      <c r="B42" s="25" t="s">
        <v>44</v>
      </c>
      <c r="C42" s="22" t="s">
        <v>45</v>
      </c>
      <c r="D42" s="24" t="s">
        <v>91</v>
      </c>
      <c r="E42" s="23">
        <v>10</v>
      </c>
      <c r="F42" s="24">
        <v>197137</v>
      </c>
      <c r="G42" s="35">
        <v>16.157894736842106</v>
      </c>
      <c r="H42" s="39">
        <f t="shared" si="0"/>
        <v>16.157894736842106</v>
      </c>
    </row>
    <row r="43" spans="2:8" x14ac:dyDescent="0.3">
      <c r="B43" s="25" t="s">
        <v>46</v>
      </c>
      <c r="C43" s="22" t="s">
        <v>47</v>
      </c>
      <c r="D43" s="24" t="s">
        <v>92</v>
      </c>
      <c r="E43" s="23">
        <v>5</v>
      </c>
      <c r="F43" s="24">
        <v>197139</v>
      </c>
      <c r="G43" s="35">
        <v>40.463157894736838</v>
      </c>
      <c r="H43" s="39">
        <f t="shared" si="0"/>
        <v>40.463157894736838</v>
      </c>
    </row>
    <row r="44" spans="2:8" x14ac:dyDescent="0.3">
      <c r="B44" s="25" t="s">
        <v>48</v>
      </c>
      <c r="C44" s="22" t="s">
        <v>49</v>
      </c>
      <c r="D44" s="24" t="s">
        <v>93</v>
      </c>
      <c r="E44" s="23">
        <v>5</v>
      </c>
      <c r="F44" s="24">
        <v>197470</v>
      </c>
      <c r="G44" s="35">
        <v>54.715789473684211</v>
      </c>
      <c r="H44" s="39">
        <f t="shared" si="0"/>
        <v>54.715789473684211</v>
      </c>
    </row>
    <row r="45" spans="2:8" x14ac:dyDescent="0.3">
      <c r="B45" s="25" t="s">
        <v>50</v>
      </c>
      <c r="C45" s="22" t="s">
        <v>51</v>
      </c>
      <c r="D45" s="24" t="s">
        <v>94</v>
      </c>
      <c r="E45" s="23">
        <v>10</v>
      </c>
      <c r="F45" s="24">
        <v>197394</v>
      </c>
      <c r="G45" s="35">
        <v>30.10526315789474</v>
      </c>
      <c r="H45" s="39">
        <f t="shared" si="0"/>
        <v>30.10526315789474</v>
      </c>
    </row>
    <row r="46" spans="2:8" x14ac:dyDescent="0.3">
      <c r="B46" s="25" t="s">
        <v>52</v>
      </c>
      <c r="C46" s="22" t="s">
        <v>53</v>
      </c>
      <c r="D46" s="24" t="s">
        <v>95</v>
      </c>
      <c r="E46" s="23">
        <v>80</v>
      </c>
      <c r="F46" s="24">
        <v>196278</v>
      </c>
      <c r="G46" s="35">
        <v>4.4432631578947399</v>
      </c>
      <c r="H46" s="39">
        <f t="shared" si="0"/>
        <v>4.4432631578947399</v>
      </c>
    </row>
    <row r="47" spans="2:8" x14ac:dyDescent="0.3">
      <c r="B47" s="25" t="s">
        <v>54</v>
      </c>
      <c r="C47" s="22" t="s">
        <v>55</v>
      </c>
      <c r="D47" s="24" t="s">
        <v>96</v>
      </c>
      <c r="E47" s="23">
        <v>10</v>
      </c>
      <c r="F47" s="24">
        <v>196143</v>
      </c>
      <c r="G47" s="35">
        <v>17.505263157894735</v>
      </c>
      <c r="H47" s="39">
        <f t="shared" si="0"/>
        <v>17.505263157894735</v>
      </c>
    </row>
    <row r="48" spans="2:8" ht="15" thickBot="1" x14ac:dyDescent="0.35">
      <c r="B48" s="29" t="s">
        <v>56</v>
      </c>
      <c r="C48" s="30" t="s">
        <v>57</v>
      </c>
      <c r="D48" s="32" t="s">
        <v>97</v>
      </c>
      <c r="E48" s="31">
        <v>12</v>
      </c>
      <c r="F48" s="32">
        <v>196046</v>
      </c>
      <c r="G48" s="36">
        <v>39.726315789473688</v>
      </c>
      <c r="H48" s="40">
        <f t="shared" si="0"/>
        <v>39.726315789473688</v>
      </c>
    </row>
  </sheetData>
  <mergeCells count="4">
    <mergeCell ref="C3:H3"/>
    <mergeCell ref="F5:H5"/>
    <mergeCell ref="F6:H6"/>
    <mergeCell ref="F4:H4"/>
  </mergeCells>
  <conditionalFormatting sqref="B1:B2">
    <cfRule type="duplicateValues" dxfId="6" priority="34" stopIfTrue="1"/>
  </conditionalFormatting>
  <conditionalFormatting sqref="B10:B65513">
    <cfRule type="duplicateValues" dxfId="5" priority="33" stopIfTrue="1"/>
  </conditionalFormatting>
  <conditionalFormatting sqref="E17 E20">
    <cfRule type="containsText" dxfId="4" priority="23" operator="containsText" text="PT">
      <formula>NOT(ISERROR(SEARCH("PT",E17)))</formula>
    </cfRule>
    <cfRule type="containsText" dxfId="3" priority="24" operator="containsText" text="PK">
      <formula>NOT(ISERROR(SEARCH("PK",E17)))</formula>
    </cfRule>
    <cfRule type="containsText" dxfId="2" priority="25" operator="containsText" text="USA">
      <formula>NOT(ISERROR(SEARCH("USA",E17)))</formula>
    </cfRule>
    <cfRule type="containsText" dxfId="1" priority="26" operator="containsText" text="mana">
      <formula>NOT(ISERROR(SEARCH("mana",E17)))</formula>
    </cfRule>
    <cfRule type="containsText" dxfId="0" priority="27" operator="containsText" text="nibco">
      <formula>NOT(ISERROR(SEARCH("nibco",E17)))</formula>
    </cfRule>
  </conditionalFormatting>
  <pageMargins left="0.25" right="0.25" top="0.75" bottom="0.75" header="0.3" footer="0.3"/>
  <pageSetup scale="63" fitToHeight="0" orientation="portrait" r:id="rId1"/>
  <headerFooter>
    <oddFooter>&amp;L&amp;A&amp;CCB636F 1-25&amp;RPage &amp;P</oddFooter>
  </headerFooter>
  <ignoredErrors>
    <ignoredError sqref="D10:D4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D2C75E-3D00-4C73-8235-4591EDA7DA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C205CF-6F37-4457-8BAB-1CC9EFFC9D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F59A0B-4943-405F-AA62-570C10AC7E39}">
  <ds:schemaRefs>
    <ds:schemaRef ds:uri="f14f2cb6-2691-4d9a-8abb-e1165d95c8a9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3c2dcf18-2759-4e3f-869c-9d5bef25fd5f"/>
    <ds:schemaRef ds:uri="http://schemas.microsoft.com/office/infopath/2007/PartnerControls"/>
    <ds:schemaRef ds:uri="http://www.w3.org/XML/1998/namespace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636 PVC et CPVC</vt:lpstr>
      <vt:lpstr>'636 PVC et CPVC'!Print_Area</vt:lpstr>
      <vt:lpstr>'636 PVC et CPVC'!Print_Titles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2023-12-06T14:56:29Z</cp:lastPrinted>
  <dcterms:created xsi:type="dcterms:W3CDTF">2015-06-18T16:45:11Z</dcterms:created>
  <dcterms:modified xsi:type="dcterms:W3CDTF">2025-01-20T20:00:14Z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